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950" windowHeight="9120" activeTab="0"/>
  </bookViews>
  <sheets>
    <sheet name="стр1" sheetId="1" r:id="rId1"/>
  </sheets>
  <definedNames>
    <definedName name="_xlnm.Print_Area" localSheetId="0">'стр1'!$A$1:$EJ$60</definedName>
  </definedNames>
  <calcPr fullCalcOnLoad="1"/>
</workbook>
</file>

<file path=xl/sharedStrings.xml><?xml version="1.0" encoding="utf-8"?>
<sst xmlns="http://schemas.openxmlformats.org/spreadsheetml/2006/main" count="67" uniqueCount="61">
  <si>
    <t>Периодичность</t>
  </si>
  <si>
    <t>Годовая плата (рублей)</t>
  </si>
  <si>
    <t>Стоимость
на 1 кв. м общ. площади (рублей в месяц)</t>
  </si>
  <si>
    <t>раз(а) в неделю</t>
  </si>
  <si>
    <t>Утверждаю</t>
  </si>
  <si>
    <t>(должность, ф.и.о. руководителя органа</t>
  </si>
  <si>
    <t>местного самоуправления, являющегося организатором конкурса,</t>
  </si>
  <si>
    <t>почтовый индекс и адрес, телефон,</t>
  </si>
  <si>
    <t>факс, адрес электронной почты)</t>
  </si>
  <si>
    <t>"</t>
  </si>
  <si>
    <t xml:space="preserve"> г.</t>
  </si>
  <si>
    <t>(дата утверждения)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</si>
  <si>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</si>
  <si>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</si>
  <si>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</si>
  <si>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</si>
  <si>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раз(а) в год</t>
  </si>
  <si>
    <t>по мере необходимости в</t>
  </si>
  <si>
    <t>течение</t>
  </si>
  <si>
    <t>(указать период устранения неисправности)</t>
  </si>
  <si>
    <t>постоянно
на системах водоснабжения, теплоснабжения, газоснабжения, канализации, энергоснабжения</t>
  </si>
  <si>
    <t>Глава Нижнеудинского муниципального образования</t>
  </si>
  <si>
    <t>Архангельский Александр Борисович</t>
  </si>
  <si>
    <t>665106, г. Нижнеудинск, ул.Ленина, 40  7-09-32</t>
  </si>
  <si>
    <t>7-13-10</t>
  </si>
  <si>
    <t>ул. 6 Пятилетки,46</t>
  </si>
  <si>
    <t>1. Уборка земельного участка, входящего в состав общего имущества
многоквартирного дома</t>
  </si>
  <si>
    <t>7. Уборка мусора на контейнерных площадках</t>
  </si>
  <si>
    <t>по мере необходимости. Начало работ не</t>
  </si>
  <si>
    <t>позднее</t>
  </si>
  <si>
    <t>часов</t>
  </si>
  <si>
    <t>после начала снегопада</t>
  </si>
  <si>
    <t>1. Подметание земельного участка в летний период</t>
  </si>
  <si>
    <t>2. Сдвижка и подметание снега при отсутствии снегопадов</t>
  </si>
  <si>
    <t>1 дня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</si>
  <si>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</si>
  <si>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</si>
  <si>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</si>
  <si>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</si>
  <si>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</si>
  <si>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</si>
  <si>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1раз(а) в год</t>
  </si>
  <si>
    <t>раз(а) в 3 года</t>
  </si>
  <si>
    <t>итого</t>
  </si>
  <si>
    <t xml:space="preserve"> составил:</t>
  </si>
  <si>
    <t>Е.Н.Ярмолюк</t>
  </si>
  <si>
    <t>3. Сдвижка и подметание снега при снегопаде</t>
  </si>
  <si>
    <t>4. Вывоз твердых бытовых отходов</t>
  </si>
  <si>
    <t>II. Подготовка многоквартирного дома к сезонной эксплуатации</t>
  </si>
  <si>
    <t>5.Консервация системы центрального отопления, ремонт просевшей отмостки</t>
  </si>
  <si>
    <t>6. Замена разбитых стекол окон и дверей в помещениях общего пользования</t>
  </si>
  <si>
    <t>7.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</si>
  <si>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8.Утепление ипрочистка дымовентиляционных каналов, проверка состояния и ремонт продухов в цоколях зданий,ремонт и укрепление входных дверей.</t>
  </si>
  <si>
    <t>III. Проведение технических осмотров и мелкий ремонт</t>
  </si>
  <si>
    <t>9.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</si>
  <si>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10. Аварийное обслуживание</t>
  </si>
  <si>
    <t>11. Дератизация</t>
  </si>
  <si>
    <t>Приложение № 9
к конкурсной документации</t>
  </si>
  <si>
    <t>03</t>
  </si>
  <si>
    <t>октября</t>
  </si>
  <si>
    <t>11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</si>
</sst>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left" vertical="top" wrapText="1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2" fillId="0" borderId="15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top" wrapText="1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164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9" xfId="0" applyFont="1" applyBorder="1" applyAlignment="1">
      <alignment horizontal="center" vertical="top" wrapText="1"/>
    </xf>
    <xf numFmtId="164" fontId="2" fillId="0" borderId="13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/>
    </xf>
    <xf numFmtId="0" fontId="2" fillId="0" borderId="18" xfId="0" applyFont="1" applyBorder="1" applyAlignment="1">
      <alignment horizontal="left" vertical="top" wrapText="1"/>
    </xf>
    <xf numFmtId="164" fontId="2" fillId="0" borderId="18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2" fillId="0" borderId="18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7"/>
  <sheetViews>
    <sheetView tabSelected="1" view="pageBreakPreview" zoomScaleSheetLayoutView="100" zoomScalePageLayoutView="0" workbookViewId="0" topLeftCell="A31">
      <selection activeCell="CN12" sqref="CN12:CS12"/>
    </sheetView>
  </sheetViews>
  <sheetFormatPr defaultColWidth="0.875" defaultRowHeight="12.75"/>
  <cols>
    <col min="1" max="1" width="14.25390625" style="2" customWidth="1"/>
    <col min="2" max="2" width="12.375" style="2" customWidth="1"/>
    <col min="3" max="51" width="0.875" style="2" customWidth="1"/>
    <col min="52" max="52" width="2.125" style="2" bestFit="1" customWidth="1"/>
    <col min="53" max="96" width="0.875" style="2" customWidth="1"/>
    <col min="97" max="97" width="7.125" style="2" bestFit="1" customWidth="1"/>
    <col min="98" max="98" width="3.375" style="2" customWidth="1"/>
    <col min="99" max="108" width="0.875" style="2" hidden="1" customWidth="1"/>
    <col min="109" max="109" width="23.625" style="2" customWidth="1"/>
    <col min="110" max="110" width="0.875" style="2" customWidth="1"/>
    <col min="111" max="111" width="38.875" style="2" customWidth="1"/>
    <col min="112" max="112" width="55.25390625" style="2" customWidth="1"/>
    <col min="113" max="16384" width="0.875" style="2" customWidth="1"/>
  </cols>
  <sheetData>
    <row r="1" spans="68:108" s="1" customFormat="1" ht="78.75" customHeight="1">
      <c r="BP1" s="32" t="s">
        <v>57</v>
      </c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</row>
    <row r="2" s="1" customFormat="1" ht="21" customHeight="1"/>
    <row r="3" spans="52:108" ht="15.75">
      <c r="AZ3" s="29" t="s">
        <v>4</v>
      </c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</row>
    <row r="4" spans="52:108" ht="26.25" customHeight="1">
      <c r="AZ4" s="30" t="s">
        <v>21</v>
      </c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</row>
    <row r="5" spans="52:108" s="11" customFormat="1" ht="13.5" customHeight="1">
      <c r="AZ5" s="64" t="s">
        <v>5</v>
      </c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</row>
    <row r="6" spans="52:108" ht="15.75">
      <c r="AZ6" s="30" t="s">
        <v>22</v>
      </c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</row>
    <row r="7" spans="52:108" s="11" customFormat="1" ht="13.5" customHeight="1">
      <c r="AZ7" s="64" t="s">
        <v>6</v>
      </c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</row>
    <row r="8" spans="52:108" ht="15.75">
      <c r="AZ8" s="27" t="s">
        <v>23</v>
      </c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</row>
    <row r="9" spans="52:108" s="11" customFormat="1" ht="13.5" customHeight="1">
      <c r="AZ9" s="64" t="s">
        <v>7</v>
      </c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</row>
    <row r="10" spans="52:108" ht="15.75">
      <c r="AZ10" s="27" t="s">
        <v>24</v>
      </c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</row>
    <row r="11" spans="52:108" s="11" customFormat="1" ht="13.5" customHeight="1">
      <c r="AZ11" s="64" t="s">
        <v>8</v>
      </c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</row>
    <row r="12" spans="58:101" ht="15.75">
      <c r="BF12" s="2" t="s">
        <v>9</v>
      </c>
      <c r="BH12" s="28" t="s">
        <v>58</v>
      </c>
      <c r="BI12" s="28"/>
      <c r="BJ12" s="28"/>
      <c r="BK12" s="28"/>
      <c r="BL12" s="28"/>
      <c r="BM12" s="2" t="s">
        <v>9</v>
      </c>
      <c r="BP12" s="54" t="s">
        <v>59</v>
      </c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31">
        <v>20</v>
      </c>
      <c r="CO12" s="31"/>
      <c r="CP12" s="31"/>
      <c r="CQ12" s="31"/>
      <c r="CR12" s="31"/>
      <c r="CS12" s="31"/>
      <c r="CT12" s="27" t="s">
        <v>60</v>
      </c>
      <c r="CU12" s="27"/>
      <c r="CV12" s="27"/>
      <c r="CW12" s="2" t="s">
        <v>10</v>
      </c>
    </row>
    <row r="13" spans="68:91" s="11" customFormat="1" ht="12.75" customHeight="1">
      <c r="BP13" s="64" t="s">
        <v>11</v>
      </c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</row>
    <row r="14" ht="23.25" customHeight="1"/>
    <row r="15" spans="1:108" s="12" customFormat="1" ht="16.5">
      <c r="A15" s="63" t="s">
        <v>12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</row>
    <row r="16" spans="1:108" s="12" customFormat="1" ht="19.5" customHeight="1">
      <c r="A16" s="63" t="s">
        <v>13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</row>
    <row r="17" spans="1:108" s="12" customFormat="1" ht="16.5">
      <c r="A17" s="63" t="s">
        <v>14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</row>
    <row r="18" spans="1:108" s="12" customFormat="1" ht="16.5">
      <c r="A18" s="63" t="s">
        <v>15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</row>
    <row r="19" ht="15.75">
      <c r="BF19" s="2" t="s">
        <v>25</v>
      </c>
    </row>
    <row r="20" spans="1:108" ht="64.5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 t="s">
        <v>0</v>
      </c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 t="s">
        <v>1</v>
      </c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 t="s">
        <v>2</v>
      </c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</row>
    <row r="21" spans="1:108" ht="32.25" customHeight="1">
      <c r="A21" s="59" t="s">
        <v>26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</row>
    <row r="22" spans="1:108" ht="15.75" customHeight="1">
      <c r="A22" s="5"/>
      <c r="B22" s="40" t="s">
        <v>32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1"/>
      <c r="AS22" s="5"/>
      <c r="AT22" s="42">
        <v>3</v>
      </c>
      <c r="AU22" s="42"/>
      <c r="AV22" s="42"/>
      <c r="AW22" s="42"/>
      <c r="AX22" s="42"/>
      <c r="AY22" s="42"/>
      <c r="AZ22" s="4"/>
      <c r="BA22" s="3" t="s">
        <v>3</v>
      </c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6"/>
      <c r="BT22" s="43">
        <f>410.1*2.01*12</f>
        <v>9891.612</v>
      </c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5"/>
      <c r="CL22" s="46">
        <v>2.01</v>
      </c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8"/>
    </row>
    <row r="23" spans="1:108" ht="17.25" customHeight="1">
      <c r="A23" s="13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50"/>
      <c r="AS23" s="56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8"/>
      <c r="BT23" s="60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2"/>
      <c r="CL23" s="53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5"/>
    </row>
    <row r="24" spans="1:108" ht="15.75" customHeight="1">
      <c r="A24" s="13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50"/>
      <c r="AS24" s="56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8"/>
      <c r="BT24" s="53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5"/>
      <c r="CL24" s="53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5"/>
    </row>
    <row r="25" spans="1:108" ht="3" customHeight="1">
      <c r="A25" s="5"/>
      <c r="B25" s="40" t="s">
        <v>27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1"/>
      <c r="AS25" s="5"/>
      <c r="AT25" s="42">
        <v>5</v>
      </c>
      <c r="AU25" s="42"/>
      <c r="AV25" s="42"/>
      <c r="AW25" s="42"/>
      <c r="AX25" s="42"/>
      <c r="AY25" s="42"/>
      <c r="AZ25" s="4"/>
      <c r="BA25" s="3" t="s">
        <v>3</v>
      </c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6"/>
      <c r="BT25" s="43">
        <f>399.07*3.13*12</f>
        <v>14989.069199999998</v>
      </c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5"/>
      <c r="CL25" s="46">
        <v>3.13</v>
      </c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8"/>
    </row>
    <row r="26" spans="1:108" ht="31.5" customHeight="1">
      <c r="A26" s="5"/>
      <c r="B26" s="40" t="s">
        <v>33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1"/>
      <c r="AS26" s="5"/>
      <c r="AT26" s="42">
        <v>2</v>
      </c>
      <c r="AU26" s="42"/>
      <c r="AV26" s="42"/>
      <c r="AW26" s="42"/>
      <c r="AX26" s="42"/>
      <c r="AY26" s="42"/>
      <c r="AZ26" s="4"/>
      <c r="BA26" s="3" t="s">
        <v>3</v>
      </c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6"/>
      <c r="BT26" s="43">
        <f>410.1*0.11*12</f>
        <v>541.3320000000001</v>
      </c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5"/>
      <c r="CL26" s="46">
        <v>0.11</v>
      </c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8"/>
    </row>
    <row r="27" spans="1:108" ht="15.75" customHeight="1">
      <c r="A27" s="13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50"/>
      <c r="AS27" s="56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8"/>
      <c r="BT27" s="60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2"/>
      <c r="CL27" s="53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5"/>
    </row>
    <row r="28" spans="1:108" ht="45" customHeight="1">
      <c r="A28" s="5"/>
      <c r="B28" s="40" t="s">
        <v>46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1"/>
      <c r="AS28" s="5"/>
      <c r="AT28" s="40" t="s">
        <v>28</v>
      </c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1"/>
      <c r="BT28" s="46">
        <f>410.1*0.19*12</f>
        <v>935.0280000000001</v>
      </c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8"/>
      <c r="CL28" s="46">
        <v>0.19</v>
      </c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8"/>
    </row>
    <row r="29" spans="1:108" ht="13.5" customHeight="1">
      <c r="A29" s="14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7"/>
      <c r="AS29" s="14"/>
      <c r="AT29" s="17" t="s">
        <v>29</v>
      </c>
      <c r="AU29" s="17"/>
      <c r="AV29" s="17"/>
      <c r="AW29" s="17"/>
      <c r="AX29" s="17"/>
      <c r="AY29" s="17"/>
      <c r="AZ29" s="15"/>
      <c r="BA29" s="16"/>
      <c r="BB29" s="16"/>
      <c r="BC29" s="16"/>
      <c r="BD29" s="16"/>
      <c r="BE29" s="54">
        <v>3</v>
      </c>
      <c r="BF29" s="54"/>
      <c r="BG29" s="54"/>
      <c r="BH29" s="54"/>
      <c r="BI29" s="54"/>
      <c r="BJ29" s="54"/>
      <c r="BK29" s="16"/>
      <c r="BL29" s="16" t="s">
        <v>30</v>
      </c>
      <c r="BN29" s="16"/>
      <c r="BO29" s="16"/>
      <c r="BP29" s="16"/>
      <c r="BQ29" s="16"/>
      <c r="BR29" s="16"/>
      <c r="BS29" s="8"/>
      <c r="BT29" s="33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5"/>
      <c r="CL29" s="33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5"/>
    </row>
    <row r="30" spans="1:108" ht="26.25" customHeight="1">
      <c r="A30" s="13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50"/>
      <c r="AS30" s="7"/>
      <c r="AT30" s="49" t="s">
        <v>31</v>
      </c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50"/>
      <c r="BT30" s="53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5"/>
      <c r="CL30" s="53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5"/>
    </row>
    <row r="31" spans="1:108" ht="15.75" customHeight="1">
      <c r="A31" s="5"/>
      <c r="B31" s="40" t="s">
        <v>47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1"/>
      <c r="AS31" s="5"/>
      <c r="AT31" s="42">
        <v>5</v>
      </c>
      <c r="AU31" s="42"/>
      <c r="AV31" s="42"/>
      <c r="AW31" s="42"/>
      <c r="AX31" s="42"/>
      <c r="AY31" s="42"/>
      <c r="AZ31" s="4"/>
      <c r="BA31" s="3" t="s">
        <v>3</v>
      </c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6"/>
      <c r="BT31" s="43">
        <f>410.1*3.13*12</f>
        <v>15403.356</v>
      </c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5"/>
      <c r="CL31" s="46">
        <v>3.13</v>
      </c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8"/>
    </row>
    <row r="32" spans="1:108" ht="3" customHeight="1">
      <c r="A32" s="13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50"/>
      <c r="AS32" s="56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8"/>
      <c r="BT32" s="60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2"/>
      <c r="CL32" s="53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5"/>
    </row>
    <row r="33" spans="1:108" ht="17.25" customHeight="1">
      <c r="A33" s="59" t="s">
        <v>48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</row>
    <row r="34" spans="1:108" ht="17.25" customHeight="1">
      <c r="A34" s="13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50"/>
      <c r="AS34" s="56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8"/>
      <c r="BT34" s="60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2"/>
      <c r="CL34" s="53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5"/>
    </row>
    <row r="35" spans="1:108" ht="15.75" customHeight="1">
      <c r="A35" s="5"/>
      <c r="B35" s="40" t="s">
        <v>49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1"/>
      <c r="AS35" s="5"/>
      <c r="AT35" s="42">
        <v>2</v>
      </c>
      <c r="AU35" s="42"/>
      <c r="AV35" s="42"/>
      <c r="AW35" s="42"/>
      <c r="AX35" s="42"/>
      <c r="AY35" s="42"/>
      <c r="AZ35" s="4"/>
      <c r="BA35" s="51" t="s">
        <v>16</v>
      </c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2"/>
      <c r="BT35" s="46">
        <f>410.1*1.3*2</f>
        <v>1066.26</v>
      </c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8"/>
      <c r="CL35" s="46">
        <v>1.3</v>
      </c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8"/>
    </row>
    <row r="36" spans="1:108" ht="48" customHeight="1">
      <c r="A36" s="13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50"/>
      <c r="AS36" s="56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8"/>
      <c r="BT36" s="53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5"/>
      <c r="CL36" s="53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5"/>
    </row>
    <row r="37" spans="1:108" ht="31.5" customHeight="1">
      <c r="A37" s="5"/>
      <c r="B37" s="40" t="s">
        <v>50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1"/>
      <c r="AS37" s="5"/>
      <c r="AT37" s="40" t="s">
        <v>17</v>
      </c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1"/>
      <c r="BT37" s="43">
        <f>410.1*12*0.02</f>
        <v>98.42400000000002</v>
      </c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5"/>
      <c r="CL37" s="46">
        <v>0.02</v>
      </c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8"/>
    </row>
    <row r="38" spans="1:108" ht="15.75" customHeight="1">
      <c r="A38" s="14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7"/>
      <c r="AS38" s="14"/>
      <c r="AT38" s="17" t="s">
        <v>18</v>
      </c>
      <c r="AU38" s="17"/>
      <c r="AV38" s="17"/>
      <c r="AW38" s="17"/>
      <c r="AX38" s="17"/>
      <c r="AY38" s="17"/>
      <c r="AZ38" s="15"/>
      <c r="BA38" s="16"/>
      <c r="BB38" s="16"/>
      <c r="BC38" s="16"/>
      <c r="BD38" s="16"/>
      <c r="BE38" s="54" t="s">
        <v>34</v>
      </c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8"/>
      <c r="BT38" s="68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70"/>
      <c r="CL38" s="33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5"/>
    </row>
    <row r="39" spans="1:108" ht="49.5" customHeight="1">
      <c r="A39" s="13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50"/>
      <c r="AS39" s="7"/>
      <c r="AT39" s="49" t="s">
        <v>19</v>
      </c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50"/>
      <c r="BT39" s="60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2"/>
      <c r="CL39" s="53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5"/>
    </row>
    <row r="40" spans="1:108" ht="49.5" customHeight="1">
      <c r="A40" s="24"/>
      <c r="B40" s="66" t="s">
        <v>51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9"/>
      <c r="AU40" s="66" t="s">
        <v>41</v>
      </c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18"/>
      <c r="BS40" s="19"/>
      <c r="BT40" s="22"/>
      <c r="BU40" s="67">
        <f>410.1*0.033</f>
        <v>13.5333</v>
      </c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23"/>
      <c r="CL40" s="20"/>
      <c r="CM40" s="15"/>
      <c r="CN40" s="15"/>
      <c r="CO40" s="42">
        <v>0.03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15"/>
      <c r="DC40" s="15"/>
      <c r="DD40" s="21"/>
    </row>
    <row r="41" spans="1:108" ht="15.75" customHeight="1">
      <c r="A41" s="5"/>
      <c r="B41" s="40" t="s">
        <v>52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1"/>
      <c r="AS41" s="5"/>
      <c r="AT41" s="42"/>
      <c r="AU41" s="42"/>
      <c r="AV41" s="42"/>
      <c r="AW41" s="42"/>
      <c r="AX41" s="42"/>
      <c r="AY41" s="42"/>
      <c r="AZ41" s="4">
        <v>1</v>
      </c>
      <c r="BA41" s="51" t="s">
        <v>42</v>
      </c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2"/>
      <c r="BT41" s="43">
        <f>410.1*0.02</f>
        <v>8.202</v>
      </c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5"/>
      <c r="CL41" s="46">
        <v>0.02</v>
      </c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8"/>
    </row>
    <row r="42" spans="1:108" ht="54" customHeight="1">
      <c r="A42" s="13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50"/>
      <c r="AS42" s="56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8"/>
      <c r="BT42" s="60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2"/>
      <c r="CL42" s="53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5"/>
    </row>
    <row r="43" spans="1:108" ht="62.25" customHeight="1">
      <c r="A43" s="59" t="s">
        <v>53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</row>
    <row r="44" spans="1:108" ht="32.25" customHeight="1">
      <c r="A44" s="5"/>
      <c r="B44" s="40" t="s">
        <v>54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1"/>
      <c r="AS44" s="5"/>
      <c r="AT44" s="40" t="s">
        <v>35</v>
      </c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1"/>
      <c r="BT44" s="43">
        <f>410.1*4.13*1</f>
        <v>1693.713</v>
      </c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5"/>
      <c r="CL44" s="46">
        <v>4.13</v>
      </c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8"/>
    </row>
    <row r="45" spans="1:108" ht="15" customHeight="1">
      <c r="A45" s="14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7"/>
      <c r="AS45" s="14"/>
      <c r="AT45" s="17" t="s">
        <v>36</v>
      </c>
      <c r="AU45" s="17"/>
      <c r="AV45" s="17"/>
      <c r="AW45" s="17"/>
      <c r="AX45" s="17"/>
      <c r="AY45" s="17"/>
      <c r="AZ45" s="15"/>
      <c r="BA45" s="16"/>
      <c r="BB45" s="16"/>
      <c r="BC45" s="16"/>
      <c r="BD45" s="16"/>
      <c r="BE45" s="54">
        <v>1</v>
      </c>
      <c r="BF45" s="54"/>
      <c r="BG45" s="54"/>
      <c r="BH45" s="54"/>
      <c r="BI45" s="54"/>
      <c r="BJ45" s="54"/>
      <c r="BK45" s="16"/>
      <c r="BL45" s="16" t="s">
        <v>37</v>
      </c>
      <c r="BN45" s="16"/>
      <c r="BO45" s="16"/>
      <c r="BP45" s="16"/>
      <c r="BQ45" s="16"/>
      <c r="BR45" s="16"/>
      <c r="BS45" s="8"/>
      <c r="BT45" s="68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70"/>
      <c r="CL45" s="33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5"/>
    </row>
    <row r="46" spans="1:108" ht="63" customHeight="1">
      <c r="A46" s="14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7"/>
      <c r="AS46" s="14"/>
      <c r="AT46" s="36" t="s">
        <v>38</v>
      </c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7"/>
      <c r="BT46" s="68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70"/>
      <c r="CL46" s="33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5"/>
    </row>
    <row r="47" spans="1:108" ht="15.75" customHeight="1">
      <c r="A47" s="14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7"/>
      <c r="AS47" s="14"/>
      <c r="AT47" s="54">
        <v>1</v>
      </c>
      <c r="AU47" s="54"/>
      <c r="AV47" s="54"/>
      <c r="AW47" s="54"/>
      <c r="AX47" s="54"/>
      <c r="AY47" s="54"/>
      <c r="AZ47" s="15"/>
      <c r="BA47" s="26" t="s">
        <v>39</v>
      </c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65"/>
      <c r="BT47" s="68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70"/>
      <c r="CL47" s="33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5"/>
    </row>
    <row r="48" spans="1:108" ht="79.5" customHeight="1">
      <c r="A48" s="14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7"/>
      <c r="AS48" s="14"/>
      <c r="AT48" s="36" t="s">
        <v>40</v>
      </c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7"/>
      <c r="BT48" s="68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70"/>
      <c r="CL48" s="33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5"/>
    </row>
    <row r="49" spans="1:108" ht="48.75" customHeight="1">
      <c r="A49" s="14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7"/>
      <c r="AS49" s="14"/>
      <c r="AT49" s="54">
        <v>1</v>
      </c>
      <c r="AU49" s="54"/>
      <c r="AV49" s="54"/>
      <c r="AW49" s="54"/>
      <c r="AX49" s="54"/>
      <c r="AY49" s="54"/>
      <c r="AZ49" s="15"/>
      <c r="BA49" s="26" t="s">
        <v>16</v>
      </c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65"/>
      <c r="BT49" s="68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70"/>
      <c r="CL49" s="33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5"/>
    </row>
    <row r="50" spans="1:108" ht="3" customHeight="1">
      <c r="A50" s="13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50"/>
      <c r="AS50" s="7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10"/>
      <c r="BT50" s="60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2"/>
      <c r="CL50" s="53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5"/>
    </row>
    <row r="51" spans="1:108" ht="111.75" customHeight="1">
      <c r="A51" s="13"/>
      <c r="B51" s="49" t="s">
        <v>55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50"/>
      <c r="AS51" s="7"/>
      <c r="AT51" s="71" t="s">
        <v>20</v>
      </c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2"/>
      <c r="BT51" s="60">
        <f>410.1*12*2.14</f>
        <v>10531.368000000002</v>
      </c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2"/>
      <c r="CL51" s="53">
        <v>2.14</v>
      </c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5"/>
    </row>
    <row r="52" spans="1:108" ht="15.75" customHeight="1">
      <c r="A52" s="5"/>
      <c r="B52" s="40" t="s">
        <v>56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1"/>
      <c r="AS52" s="5"/>
      <c r="AT52" s="42">
        <v>1</v>
      </c>
      <c r="AU52" s="42"/>
      <c r="AV52" s="42"/>
      <c r="AW52" s="42"/>
      <c r="AX52" s="42"/>
      <c r="AY52" s="42"/>
      <c r="AZ52" s="4"/>
      <c r="BA52" s="51" t="s">
        <v>16</v>
      </c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2"/>
      <c r="BT52" s="43">
        <f>410.1*0.29</f>
        <v>118.929</v>
      </c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5"/>
      <c r="CL52" s="46">
        <v>0.29</v>
      </c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8"/>
    </row>
    <row r="53" spans="1:108" ht="3" customHeight="1">
      <c r="A53" s="13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50"/>
      <c r="AS53" s="56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8"/>
      <c r="BT53" s="60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2"/>
      <c r="CL53" s="53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5"/>
    </row>
    <row r="54" spans="1:108" ht="3" customHeight="1">
      <c r="A54" s="13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50"/>
      <c r="AS54" s="56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8"/>
      <c r="BT54" s="53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5"/>
      <c r="CL54" s="53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5"/>
    </row>
    <row r="55" spans="38:108" ht="15.75">
      <c r="AL55" s="2" t="s">
        <v>43</v>
      </c>
      <c r="BT55" s="38">
        <f>BT51+BT44+BT41+BU40+BT37+BT35+BT31+BT28+BT26+BT22+BT52</f>
        <v>40301.75729999999</v>
      </c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25">
        <f>CL51+CL44+CL41+CO40+CL37+CL35+CL31+CL28+CL26+CL22+CL52</f>
        <v>13.369999999999997</v>
      </c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</row>
    <row r="57" spans="1:33" ht="15.75">
      <c r="A57" s="2" t="s">
        <v>44</v>
      </c>
      <c r="D57" s="39" t="s">
        <v>45</v>
      </c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</row>
  </sheetData>
  <sheetProtection/>
  <mergeCells count="109">
    <mergeCell ref="BE45:BJ45"/>
    <mergeCell ref="B54:AR54"/>
    <mergeCell ref="BT54:CK54"/>
    <mergeCell ref="CL54:DD54"/>
    <mergeCell ref="AS54:BS54"/>
    <mergeCell ref="B51:AR51"/>
    <mergeCell ref="AT51:BS51"/>
    <mergeCell ref="BT51:CK51"/>
    <mergeCell ref="CL51:DD51"/>
    <mergeCell ref="B52:AR53"/>
    <mergeCell ref="AS42:BS42"/>
    <mergeCell ref="BA52:BS52"/>
    <mergeCell ref="BT52:CK53"/>
    <mergeCell ref="CL52:DD53"/>
    <mergeCell ref="AS53:BS53"/>
    <mergeCell ref="A43:DD43"/>
    <mergeCell ref="B44:AR50"/>
    <mergeCell ref="AT44:BS44"/>
    <mergeCell ref="BT44:CK50"/>
    <mergeCell ref="CL44:DD50"/>
    <mergeCell ref="CO40:DA40"/>
    <mergeCell ref="B37:AR39"/>
    <mergeCell ref="AT46:BS46"/>
    <mergeCell ref="AT37:BS37"/>
    <mergeCell ref="BT37:CK39"/>
    <mergeCell ref="CL37:DD39"/>
    <mergeCell ref="BE38:BR38"/>
    <mergeCell ref="AT39:BS39"/>
    <mergeCell ref="BT41:CK42"/>
    <mergeCell ref="CL41:DD42"/>
    <mergeCell ref="AT47:AY47"/>
    <mergeCell ref="BA47:BS47"/>
    <mergeCell ref="A33:DD33"/>
    <mergeCell ref="B34:AR34"/>
    <mergeCell ref="BT34:CK34"/>
    <mergeCell ref="CL34:DD34"/>
    <mergeCell ref="AS34:BS34"/>
    <mergeCell ref="B40:AS40"/>
    <mergeCell ref="AU40:BQ40"/>
    <mergeCell ref="BU40:CJ40"/>
    <mergeCell ref="BT55:CK55"/>
    <mergeCell ref="CL55:DD55"/>
    <mergeCell ref="AT48:BS48"/>
    <mergeCell ref="AT49:AY49"/>
    <mergeCell ref="BA49:BS49"/>
    <mergeCell ref="AT52:AY52"/>
    <mergeCell ref="CL26:DD27"/>
    <mergeCell ref="AS27:BS27"/>
    <mergeCell ref="BT31:CK32"/>
    <mergeCell ref="CL31:DD32"/>
    <mergeCell ref="BT28:CK30"/>
    <mergeCell ref="CL28:DD30"/>
    <mergeCell ref="AT28:BS28"/>
    <mergeCell ref="AT30:BS30"/>
    <mergeCell ref="BE29:BJ29"/>
    <mergeCell ref="AT31:AY31"/>
    <mergeCell ref="B24:AR24"/>
    <mergeCell ref="BT24:CK24"/>
    <mergeCell ref="CL24:DD24"/>
    <mergeCell ref="AS24:BS24"/>
    <mergeCell ref="BP1:DD1"/>
    <mergeCell ref="A20:AR20"/>
    <mergeCell ref="AS20:BS20"/>
    <mergeCell ref="BT20:CK20"/>
    <mergeCell ref="CL20:DD20"/>
    <mergeCell ref="BP12:CM12"/>
    <mergeCell ref="AZ3:DD3"/>
    <mergeCell ref="AZ5:DD5"/>
    <mergeCell ref="BP13:CM13"/>
    <mergeCell ref="AZ6:DD6"/>
    <mergeCell ref="AZ7:DD7"/>
    <mergeCell ref="AZ8:DD8"/>
    <mergeCell ref="CN12:CS12"/>
    <mergeCell ref="AZ4:DD4"/>
    <mergeCell ref="AZ9:DD9"/>
    <mergeCell ref="AZ10:DD10"/>
    <mergeCell ref="AZ11:DD11"/>
    <mergeCell ref="BH12:BL12"/>
    <mergeCell ref="CT12:CV12"/>
    <mergeCell ref="A15:DD15"/>
    <mergeCell ref="A16:DD16"/>
    <mergeCell ref="A17:DD17"/>
    <mergeCell ref="A18:DD18"/>
    <mergeCell ref="A21:DD21"/>
    <mergeCell ref="B22:AR23"/>
    <mergeCell ref="AT22:AY22"/>
    <mergeCell ref="BT22:CK23"/>
    <mergeCell ref="CL22:DD23"/>
    <mergeCell ref="AS23:BS23"/>
    <mergeCell ref="CL25:DD25"/>
    <mergeCell ref="B35:AR36"/>
    <mergeCell ref="AT35:AY35"/>
    <mergeCell ref="BA35:BS35"/>
    <mergeCell ref="BT35:CK36"/>
    <mergeCell ref="CL35:DD36"/>
    <mergeCell ref="AS36:BS36"/>
    <mergeCell ref="B26:AR27"/>
    <mergeCell ref="AT26:AY26"/>
    <mergeCell ref="BT26:CK27"/>
    <mergeCell ref="D57:AG57"/>
    <mergeCell ref="B25:AR25"/>
    <mergeCell ref="AT25:AY25"/>
    <mergeCell ref="BT25:CK25"/>
    <mergeCell ref="B28:AR30"/>
    <mergeCell ref="B41:AR42"/>
    <mergeCell ref="AT41:AY41"/>
    <mergeCell ref="BA41:BS41"/>
    <mergeCell ref="B31:AR32"/>
    <mergeCell ref="AS32:BS32"/>
  </mergeCells>
  <printOptions/>
  <pageMargins left="0.2755905511811024" right="0.15748031496062992" top="0.4724409448818898" bottom="0.31496062992125984" header="0.1968503937007874" footer="0.1968503937007874"/>
  <pageSetup horizontalDpi="600" verticalDpi="600" orientation="portrait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38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Prof-PetuhovaOV</dc:creator>
  <cp:keywords/>
  <dc:description/>
  <cp:lastModifiedBy>User</cp:lastModifiedBy>
  <cp:lastPrinted>2011-09-27T04:36:44Z</cp:lastPrinted>
  <dcterms:created xsi:type="dcterms:W3CDTF">2006-02-15T07:39:53Z</dcterms:created>
  <dcterms:modified xsi:type="dcterms:W3CDTF">2001-12-31T22:06:35Z</dcterms:modified>
  <cp:category/>
  <cp:version/>
  <cp:contentType/>
  <cp:contentStatus/>
</cp:coreProperties>
</file>